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 activeTab="5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Справочник" sheetId="8" r:id="rId8"/>
  </sheets>
  <definedNames>
    <definedName name="closed">#REF!</definedName>
    <definedName name="location">#REF!</definedName>
    <definedName name="school_type">#REF!</definedName>
  </definedNames>
  <calcPr calcId="124519"/>
  <fileRecoveryPr repairLoad="1"/>
</workbook>
</file>

<file path=xl/calcChain.xml><?xml version="1.0" encoding="utf-8"?>
<calcChain xmlns="http://schemas.openxmlformats.org/spreadsheetml/2006/main">
  <c r="M2" i="8"/>
  <c r="L2"/>
  <c r="K2"/>
  <c r="J2"/>
  <c r="I2"/>
  <c r="H2"/>
  <c r="G2"/>
  <c r="G48" i="7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6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J6"/>
  <c r="F6"/>
  <c r="C6"/>
  <c r="C4"/>
  <c r="G9" s="1"/>
  <c r="C3"/>
  <c r="C2"/>
  <c r="F9" s="1"/>
  <c r="A1"/>
  <c r="G48" i="5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J6"/>
  <c r="F6"/>
  <c r="C6"/>
  <c r="C4"/>
  <c r="G9" s="1"/>
  <c r="C3"/>
  <c r="C2"/>
  <c r="F10" s="1"/>
  <c r="A1"/>
  <c r="G48" i="4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0"/>
  <c r="F9"/>
  <c r="J6"/>
  <c r="F6"/>
  <c r="C6"/>
  <c r="C4"/>
  <c r="G9" s="1"/>
  <c r="C3"/>
  <c r="C2"/>
  <c r="F11" s="1"/>
  <c r="A1"/>
  <c r="G48" i="3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J6"/>
  <c r="F6"/>
  <c r="C6"/>
  <c r="C4"/>
  <c r="G10" s="1"/>
  <c r="C3"/>
  <c r="C2"/>
  <c r="F11" s="1"/>
  <c r="A1"/>
  <c r="G48" i="2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1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G11" i="4" l="1"/>
  <c r="F9" i="5"/>
  <c r="G9" i="3"/>
  <c r="F10" i="4"/>
  <c r="G10" i="5"/>
  <c r="F9" i="3"/>
  <c r="F10"/>
  <c r="G11"/>
</calcChain>
</file>

<file path=xl/sharedStrings.xml><?xml version="1.0" encoding="utf-8"?>
<sst xmlns="http://schemas.openxmlformats.org/spreadsheetml/2006/main" count="226" uniqueCount="90">
  <si>
    <t>Протокол школьного этапа Всероссийской олимпиады школьников</t>
  </si>
  <si>
    <t>Полное наименование  ОУ 
в соответствии с уставом</t>
  </si>
  <si>
    <t>Муниципальное общеобразовательное учреждение «Лицей № 12»</t>
  </si>
  <si>
    <t>Предмет</t>
  </si>
  <si>
    <t>Немецкий язык</t>
  </si>
  <si>
    <t>Район</t>
  </si>
  <si>
    <t>г. Железногорск</t>
  </si>
  <si>
    <t>Дата</t>
  </si>
  <si>
    <t>Максимальный балл</t>
  </si>
  <si>
    <t>Средний балл</t>
  </si>
  <si>
    <t>Количество участников</t>
  </si>
  <si>
    <t>№ п/п</t>
  </si>
  <si>
    <t>Фамилия</t>
  </si>
  <si>
    <t>Имя</t>
  </si>
  <si>
    <t>Отчество</t>
  </si>
  <si>
    <t>Дата рождения,
дд.мм.гггг</t>
  </si>
  <si>
    <t>Класс</t>
  </si>
  <si>
    <t>Результат (балл)</t>
  </si>
  <si>
    <t>Статус участника</t>
  </si>
  <si>
    <t>Ф.И.О. преподавателя</t>
  </si>
  <si>
    <t xml:space="preserve">Солодухин                       </t>
  </si>
  <si>
    <t>Павел</t>
  </si>
  <si>
    <t xml:space="preserve"> Сергеевич  </t>
  </si>
  <si>
    <t>участник</t>
  </si>
  <si>
    <t>Кропотова Ирина Васильевна</t>
  </si>
  <si>
    <t xml:space="preserve">Анненкова </t>
  </si>
  <si>
    <t>Ульяна</t>
  </si>
  <si>
    <t>Сергеевна</t>
  </si>
  <si>
    <t>Цыбина Анна Александровна</t>
  </si>
  <si>
    <t>Догадина</t>
  </si>
  <si>
    <t>Софья</t>
  </si>
  <si>
    <t>Александровна</t>
  </si>
  <si>
    <t xml:space="preserve">Фильченкова                       </t>
  </si>
  <si>
    <t xml:space="preserve"> Елизавета</t>
  </si>
  <si>
    <t xml:space="preserve">Антипова                     </t>
  </si>
  <si>
    <t xml:space="preserve">Полина </t>
  </si>
  <si>
    <t>Киселёва Елизавета Ивановна</t>
  </si>
  <si>
    <t xml:space="preserve">Бочарова                       </t>
  </si>
  <si>
    <t xml:space="preserve"> Дарья</t>
  </si>
  <si>
    <t>Антоновна</t>
  </si>
  <si>
    <t xml:space="preserve">Кушнерчук </t>
  </si>
  <si>
    <t>Вячеславовна</t>
  </si>
  <si>
    <t xml:space="preserve">Дедова                        </t>
  </si>
  <si>
    <t>Анастасия</t>
  </si>
  <si>
    <t xml:space="preserve">Корин                       </t>
  </si>
  <si>
    <t>Евгений</t>
  </si>
  <si>
    <t xml:space="preserve"> Юрьевич</t>
  </si>
  <si>
    <t xml:space="preserve">Нетёсов                       </t>
  </si>
  <si>
    <t xml:space="preserve"> Данила</t>
  </si>
  <si>
    <t>Михайлович</t>
  </si>
  <si>
    <t>Школа</t>
  </si>
  <si>
    <t>Кол-во записей 5 класс</t>
  </si>
  <si>
    <t>Кол-во записей 6 класс</t>
  </si>
  <si>
    <t>Кол-во записей 7 класс</t>
  </si>
  <si>
    <t>Кол-во записей 8 класс</t>
  </si>
  <si>
    <t>Кол-во записей 9 класс</t>
  </si>
  <si>
    <t>Кол-во записей 10 класс</t>
  </si>
  <si>
    <t>Кол-во записей 11 класс</t>
  </si>
  <si>
    <t>победитель</t>
  </si>
  <si>
    <t>Английский язык</t>
  </si>
  <si>
    <t>Муниципальное общеобразовательное учреждение «Гимназия №1»</t>
  </si>
  <si>
    <t>призер</t>
  </si>
  <si>
    <t>Биология</t>
  </si>
  <si>
    <t>Муниципальное общеобразовательное учреждение «Средняя общеобразовательная школа № 3»</t>
  </si>
  <si>
    <t>Информатика</t>
  </si>
  <si>
    <t>Муниципальное общеобразовательное учреждение «Средняя общеобразовательная школа № 4»</t>
  </si>
  <si>
    <t>История</t>
  </si>
  <si>
    <t>Муниципальное общеобразовательное учреждение «Лицей № 5»</t>
  </si>
  <si>
    <t>Краеведение</t>
  </si>
  <si>
    <t>Муниципальное общеобразовательное учреждение «Средняя общеобразовательная школа № 6»</t>
  </si>
  <si>
    <t>Литература</t>
  </si>
  <si>
    <t>Муниципальное общеобразовательное учреждение «Средняя общеобразовательная школа № 7»</t>
  </si>
  <si>
    <t>Математика</t>
  </si>
  <si>
    <t>Муниципальное общеобразовательное учреждение «Средняя общеобразовательная школа № 8»</t>
  </si>
  <si>
    <t>МХК</t>
  </si>
  <si>
    <t>Муниципальное общеобразовательное учреждение «Средняя общеобразовательная школа № 9»</t>
  </si>
  <si>
    <t>Муниципальное общеобразовательное учреждение «Гимназия №10»</t>
  </si>
  <si>
    <t>ОБЖ</t>
  </si>
  <si>
    <t>Муниципальное общеобразовательное учреждение «Средняя общеобразовательная школа №11 с углубленным изучением отдельных предметов»</t>
  </si>
  <si>
    <t>Обществознание</t>
  </si>
  <si>
    <t>ОПК</t>
  </si>
  <si>
    <t>Муниципальное общеобразовательное учреждение «Средняя общеобразовательная школа № 13»</t>
  </si>
  <si>
    <t>Право</t>
  </si>
  <si>
    <t>Муниципальное бюджетное общеобразовательное учреждение «Средняя общеобразовательная школа №14»</t>
  </si>
  <si>
    <t>Русский язык</t>
  </si>
  <si>
    <t>Муниципальное общеобразовательное учреждение "Вечерняя (сменная) общеобразовательная школа"</t>
  </si>
  <si>
    <t>Физика</t>
  </si>
  <si>
    <t>Физическая культура</t>
  </si>
  <si>
    <t>Французский язык</t>
  </si>
  <si>
    <t>Химия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</si>
</sst>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0"/>
      <color rgb="FF000000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0"/>
      <color theme="1"/>
      <name val="Times New Roman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2" fillId="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161925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142875</xdr:colOff>
      <xdr:row>0</xdr:row>
      <xdr:rowOff>152400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0</xdr:row>
      <xdr:rowOff>161925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0</xdr:row>
      <xdr:rowOff>180975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">
        <v>2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">
        <v>4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">
        <v>6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>
        <v>45187</v>
      </c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31</v>
      </c>
      <c r="D6" s="40" t="s">
        <v>9</v>
      </c>
      <c r="E6" s="39"/>
      <c r="F6" s="3">
        <f>IF(COUNTA(I9:I48)&gt;0,SUM(I9:I48)/COUNTA(I9:I48),0)</f>
        <v>31</v>
      </c>
      <c r="G6" s="41" t="s">
        <v>10</v>
      </c>
      <c r="H6" s="39"/>
      <c r="I6" s="39"/>
      <c r="J6" s="1">
        <f>COUNTA(I9:I48)</f>
        <v>1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1" customHeight="1">
      <c r="A9" s="4">
        <v>1</v>
      </c>
      <c r="B9" s="6" t="s">
        <v>20</v>
      </c>
      <c r="C9" s="7" t="s">
        <v>21</v>
      </c>
      <c r="D9" s="7" t="s">
        <v>22</v>
      </c>
      <c r="E9" s="8">
        <v>40834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5</v>
      </c>
      <c r="I9" s="11">
        <v>31</v>
      </c>
      <c r="J9" s="5" t="s">
        <v>23</v>
      </c>
      <c r="K9" s="12" t="s">
        <v>24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6"/>
      <c r="C10" s="7"/>
      <c r="D10" s="7"/>
      <c r="E10" s="13"/>
      <c r="F10" s="9" t="str">
        <f t="shared" si="0"/>
        <v/>
      </c>
      <c r="G10" s="4" t="str">
        <f t="shared" si="1"/>
        <v/>
      </c>
      <c r="H10" s="10">
        <v>5</v>
      </c>
      <c r="I10" s="11"/>
      <c r="J10" s="5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6"/>
      <c r="C11" s="7"/>
      <c r="D11" s="7"/>
      <c r="E11" s="13"/>
      <c r="F11" s="9" t="str">
        <f t="shared" si="0"/>
        <v/>
      </c>
      <c r="G11" s="4" t="str">
        <f t="shared" si="1"/>
        <v/>
      </c>
      <c r="H11" s="10">
        <v>5</v>
      </c>
      <c r="I11" s="11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6"/>
      <c r="C12" s="7"/>
      <c r="D12" s="7"/>
      <c r="E12" s="13"/>
      <c r="F12" s="9" t="str">
        <f t="shared" si="0"/>
        <v/>
      </c>
      <c r="G12" s="4" t="str">
        <f t="shared" si="1"/>
        <v/>
      </c>
      <c r="H12" s="10">
        <v>5</v>
      </c>
      <c r="I12" s="14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6"/>
      <c r="C13" s="7"/>
      <c r="D13" s="7"/>
      <c r="E13" s="13"/>
      <c r="F13" s="9" t="str">
        <f t="shared" si="0"/>
        <v/>
      </c>
      <c r="G13" s="4" t="str">
        <f t="shared" si="1"/>
        <v/>
      </c>
      <c r="H13" s="10">
        <v>5</v>
      </c>
      <c r="I13" s="14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6"/>
      <c r="C14" s="7"/>
      <c r="D14" s="7"/>
      <c r="E14" s="13"/>
      <c r="F14" s="9" t="str">
        <f t="shared" si="0"/>
        <v/>
      </c>
      <c r="G14" s="4" t="str">
        <f t="shared" si="1"/>
        <v/>
      </c>
      <c r="H14" s="10">
        <v>5</v>
      </c>
      <c r="I14" s="14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6"/>
      <c r="C15" s="7"/>
      <c r="D15" s="7"/>
      <c r="E15" s="13"/>
      <c r="F15" s="9" t="str">
        <f t="shared" si="0"/>
        <v/>
      </c>
      <c r="G15" s="4" t="str">
        <f t="shared" si="1"/>
        <v/>
      </c>
      <c r="H15" s="10">
        <v>5</v>
      </c>
      <c r="I15" s="14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6"/>
      <c r="C16" s="7"/>
      <c r="D16" s="7"/>
      <c r="E16" s="13"/>
      <c r="F16" s="9" t="str">
        <f t="shared" si="0"/>
        <v/>
      </c>
      <c r="G16" s="4" t="str">
        <f t="shared" si="1"/>
        <v/>
      </c>
      <c r="H16" s="10">
        <v>5</v>
      </c>
      <c r="I16" s="14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6"/>
      <c r="C17" s="7"/>
      <c r="D17" s="7"/>
      <c r="E17" s="13"/>
      <c r="F17" s="9" t="str">
        <f t="shared" si="0"/>
        <v/>
      </c>
      <c r="G17" s="4" t="str">
        <f t="shared" si="1"/>
        <v/>
      </c>
      <c r="H17" s="10">
        <v>5</v>
      </c>
      <c r="I17" s="14"/>
      <c r="J17" s="5"/>
      <c r="K17" s="1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7"/>
      <c r="E18" s="13"/>
      <c r="F18" s="9" t="str">
        <f t="shared" si="0"/>
        <v/>
      </c>
      <c r="G18" s="4" t="str">
        <f t="shared" si="1"/>
        <v/>
      </c>
      <c r="H18" s="10">
        <v>5</v>
      </c>
      <c r="I18" s="14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6"/>
      <c r="C19" s="7"/>
      <c r="D19" s="7"/>
      <c r="E19" s="13"/>
      <c r="F19" s="9" t="str">
        <f t="shared" si="0"/>
        <v/>
      </c>
      <c r="G19" s="4" t="str">
        <f t="shared" si="1"/>
        <v/>
      </c>
      <c r="H19" s="10">
        <v>5</v>
      </c>
      <c r="I19" s="14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6"/>
      <c r="C20" s="7"/>
      <c r="D20" s="7"/>
      <c r="E20" s="13"/>
      <c r="F20" s="9" t="str">
        <f t="shared" si="0"/>
        <v/>
      </c>
      <c r="G20" s="4" t="str">
        <f t="shared" si="1"/>
        <v/>
      </c>
      <c r="H20" s="10">
        <v>5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6"/>
      <c r="C21" s="7"/>
      <c r="D21" s="7"/>
      <c r="E21" s="13"/>
      <c r="F21" s="9" t="str">
        <f t="shared" si="0"/>
        <v/>
      </c>
      <c r="G21" s="4" t="str">
        <f t="shared" si="1"/>
        <v/>
      </c>
      <c r="H21" s="10">
        <v>5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6"/>
      <c r="C22" s="7"/>
      <c r="D22" s="7"/>
      <c r="E22" s="13"/>
      <c r="F22" s="9" t="str">
        <f t="shared" si="0"/>
        <v/>
      </c>
      <c r="G22" s="4" t="str">
        <f t="shared" si="1"/>
        <v/>
      </c>
      <c r="H22" s="10">
        <v>5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6"/>
      <c r="C23" s="7"/>
      <c r="D23" s="7"/>
      <c r="E23" s="13"/>
      <c r="F23" s="9" t="str">
        <f t="shared" si="0"/>
        <v/>
      </c>
      <c r="G23" s="4" t="str">
        <f t="shared" si="1"/>
        <v/>
      </c>
      <c r="H23" s="10">
        <v>5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6"/>
      <c r="C24" s="7"/>
      <c r="D24" s="7"/>
      <c r="E24" s="13"/>
      <c r="F24" s="9" t="str">
        <f t="shared" si="0"/>
        <v/>
      </c>
      <c r="G24" s="4" t="str">
        <f t="shared" si="1"/>
        <v/>
      </c>
      <c r="H24" s="10">
        <v>5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6"/>
      <c r="C25" s="7"/>
      <c r="D25" s="7"/>
      <c r="E25" s="13"/>
      <c r="F25" s="9" t="str">
        <f t="shared" si="0"/>
        <v/>
      </c>
      <c r="G25" s="4" t="str">
        <f t="shared" si="1"/>
        <v/>
      </c>
      <c r="H25" s="10">
        <v>5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6"/>
      <c r="C26" s="7"/>
      <c r="D26" s="7"/>
      <c r="E26" s="13"/>
      <c r="F26" s="9" t="str">
        <f t="shared" si="0"/>
        <v/>
      </c>
      <c r="G26" s="4" t="str">
        <f t="shared" si="1"/>
        <v/>
      </c>
      <c r="H26" s="10">
        <v>5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6"/>
      <c r="C27" s="7"/>
      <c r="D27" s="7"/>
      <c r="E27" s="13"/>
      <c r="F27" s="9" t="str">
        <f t="shared" si="0"/>
        <v/>
      </c>
      <c r="G27" s="4" t="str">
        <f t="shared" si="1"/>
        <v/>
      </c>
      <c r="H27" s="10">
        <v>5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6"/>
      <c r="C28" s="7"/>
      <c r="D28" s="7"/>
      <c r="E28" s="13"/>
      <c r="F28" s="9" t="str">
        <f t="shared" si="0"/>
        <v/>
      </c>
      <c r="G28" s="4" t="str">
        <f t="shared" si="1"/>
        <v/>
      </c>
      <c r="H28" s="10">
        <v>5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6"/>
      <c r="C29" s="7"/>
      <c r="D29" s="7"/>
      <c r="E29" s="13"/>
      <c r="F29" s="9" t="str">
        <f t="shared" si="0"/>
        <v/>
      </c>
      <c r="G29" s="4" t="str">
        <f t="shared" si="1"/>
        <v/>
      </c>
      <c r="H29" s="10">
        <v>5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6"/>
      <c r="C30" s="7"/>
      <c r="D30" s="7"/>
      <c r="E30" s="13"/>
      <c r="F30" s="9" t="str">
        <f t="shared" si="0"/>
        <v/>
      </c>
      <c r="G30" s="4" t="str">
        <f t="shared" si="1"/>
        <v/>
      </c>
      <c r="H30" s="10">
        <v>5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6"/>
      <c r="C31" s="7"/>
      <c r="D31" s="7"/>
      <c r="E31" s="13"/>
      <c r="F31" s="9" t="str">
        <f t="shared" si="0"/>
        <v/>
      </c>
      <c r="G31" s="4" t="str">
        <f t="shared" si="1"/>
        <v/>
      </c>
      <c r="H31" s="10">
        <v>5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6"/>
      <c r="C32" s="7"/>
      <c r="D32" s="7"/>
      <c r="E32" s="13"/>
      <c r="F32" s="9" t="str">
        <f t="shared" si="0"/>
        <v/>
      </c>
      <c r="G32" s="4" t="str">
        <f t="shared" si="1"/>
        <v/>
      </c>
      <c r="H32" s="10">
        <v>5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6"/>
      <c r="C33" s="7"/>
      <c r="D33" s="7"/>
      <c r="E33" s="13"/>
      <c r="F33" s="9" t="str">
        <f t="shared" si="0"/>
        <v/>
      </c>
      <c r="G33" s="4" t="str">
        <f t="shared" si="1"/>
        <v/>
      </c>
      <c r="H33" s="10">
        <v>5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6"/>
      <c r="C34" s="7"/>
      <c r="D34" s="7"/>
      <c r="E34" s="13"/>
      <c r="F34" s="9" t="str">
        <f t="shared" si="0"/>
        <v/>
      </c>
      <c r="G34" s="4" t="str">
        <f t="shared" si="1"/>
        <v/>
      </c>
      <c r="H34" s="10">
        <v>5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6"/>
      <c r="C35" s="7"/>
      <c r="D35" s="7"/>
      <c r="E35" s="13"/>
      <c r="F35" s="9" t="str">
        <f t="shared" si="0"/>
        <v/>
      </c>
      <c r="G35" s="4" t="str">
        <f t="shared" si="1"/>
        <v/>
      </c>
      <c r="H35" s="10">
        <v>5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6"/>
      <c r="C36" s="7"/>
      <c r="D36" s="7"/>
      <c r="E36" s="13"/>
      <c r="F36" s="9" t="str">
        <f t="shared" si="0"/>
        <v/>
      </c>
      <c r="G36" s="4" t="str">
        <f t="shared" si="1"/>
        <v/>
      </c>
      <c r="H36" s="10">
        <v>5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6"/>
      <c r="C37" s="7"/>
      <c r="D37" s="7"/>
      <c r="E37" s="13"/>
      <c r="F37" s="9" t="str">
        <f t="shared" si="0"/>
        <v/>
      </c>
      <c r="G37" s="4" t="str">
        <f t="shared" si="1"/>
        <v/>
      </c>
      <c r="H37" s="10">
        <v>5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6"/>
      <c r="C38" s="7"/>
      <c r="D38" s="7"/>
      <c r="E38" s="13"/>
      <c r="F38" s="9" t="str">
        <f t="shared" si="0"/>
        <v/>
      </c>
      <c r="G38" s="4" t="str">
        <f t="shared" si="1"/>
        <v/>
      </c>
      <c r="H38" s="10">
        <v>5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6"/>
      <c r="C39" s="7"/>
      <c r="D39" s="7"/>
      <c r="E39" s="13"/>
      <c r="F39" s="9" t="str">
        <f t="shared" si="0"/>
        <v/>
      </c>
      <c r="G39" s="4" t="str">
        <f t="shared" si="1"/>
        <v/>
      </c>
      <c r="H39" s="10">
        <v>5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6"/>
      <c r="C40" s="7"/>
      <c r="D40" s="7"/>
      <c r="E40" s="13"/>
      <c r="F40" s="9" t="str">
        <f t="shared" si="0"/>
        <v/>
      </c>
      <c r="G40" s="4" t="str">
        <f t="shared" si="1"/>
        <v/>
      </c>
      <c r="H40" s="10">
        <v>5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5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5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5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5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5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5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5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5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5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  <dataValidation type="list" allowBlank="1" showErrorMessage="1" sqref="C3">
      <formula1>Справочник!$C$2:$C$23</formula1>
    </dataValidation>
    <dataValidation type="list" allowBlank="1" sqref="C2">
      <formula1>Справочник!$D$2:$D$15</formula1>
    </dataValidation>
  </dataValidations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Немецкий язык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/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0</v>
      </c>
      <c r="D6" s="40" t="s">
        <v>9</v>
      </c>
      <c r="E6" s="39"/>
      <c r="F6" s="3">
        <f>IF(COUNTA(I9:I48)&gt;0,SUM(I9:I48)/COUNTA(I9:I48),0)</f>
        <v>0</v>
      </c>
      <c r="G6" s="41" t="s">
        <v>10</v>
      </c>
      <c r="H6" s="39"/>
      <c r="I6" s="39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23"/>
      <c r="C9" s="18"/>
      <c r="D9" s="18"/>
      <c r="E9" s="13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6</v>
      </c>
      <c r="I9" s="10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3"/>
      <c r="C10" s="18"/>
      <c r="D10" s="18"/>
      <c r="E10" s="13"/>
      <c r="F10" s="9" t="str">
        <f t="shared" si="0"/>
        <v/>
      </c>
      <c r="G10" s="4" t="str">
        <f t="shared" si="1"/>
        <v/>
      </c>
      <c r="H10" s="10">
        <v>6</v>
      </c>
      <c r="I10" s="10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3"/>
      <c r="C11" s="18"/>
      <c r="D11" s="18"/>
      <c r="E11" s="19"/>
      <c r="F11" s="9" t="str">
        <f t="shared" si="0"/>
        <v/>
      </c>
      <c r="G11" s="4" t="str">
        <f t="shared" si="1"/>
        <v/>
      </c>
      <c r="H11" s="10">
        <v>6</v>
      </c>
      <c r="I11" s="10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3"/>
      <c r="C12" s="18"/>
      <c r="D12" s="18"/>
      <c r="E12" s="19"/>
      <c r="F12" s="9" t="str">
        <f t="shared" si="0"/>
        <v/>
      </c>
      <c r="G12" s="4" t="str">
        <f t="shared" si="1"/>
        <v/>
      </c>
      <c r="H12" s="10">
        <v>6</v>
      </c>
      <c r="I12" s="10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3"/>
      <c r="C13" s="18"/>
      <c r="D13" s="18"/>
      <c r="E13" s="13"/>
      <c r="F13" s="9" t="str">
        <f t="shared" si="0"/>
        <v/>
      </c>
      <c r="G13" s="4" t="str">
        <f t="shared" si="1"/>
        <v/>
      </c>
      <c r="H13" s="10">
        <v>6</v>
      </c>
      <c r="I13" s="10"/>
      <c r="J13" s="5"/>
      <c r="K13" s="1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3"/>
      <c r="C14" s="18"/>
      <c r="D14" s="18"/>
      <c r="E14" s="19"/>
      <c r="F14" s="9" t="str">
        <f t="shared" si="0"/>
        <v/>
      </c>
      <c r="G14" s="4" t="str">
        <f t="shared" si="1"/>
        <v/>
      </c>
      <c r="H14" s="10">
        <v>6</v>
      </c>
      <c r="I14" s="10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3"/>
      <c r="C15" s="18"/>
      <c r="D15" s="18"/>
      <c r="E15" s="19"/>
      <c r="F15" s="9" t="str">
        <f t="shared" si="0"/>
        <v/>
      </c>
      <c r="G15" s="4" t="str">
        <f t="shared" si="1"/>
        <v/>
      </c>
      <c r="H15" s="10">
        <v>6</v>
      </c>
      <c r="I15" s="10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3"/>
      <c r="C16" s="18"/>
      <c r="D16" s="18"/>
      <c r="E16" s="13"/>
      <c r="F16" s="9" t="str">
        <f t="shared" si="0"/>
        <v/>
      </c>
      <c r="G16" s="4" t="str">
        <f t="shared" si="1"/>
        <v/>
      </c>
      <c r="H16" s="10">
        <v>6</v>
      </c>
      <c r="I16" s="10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3"/>
      <c r="C17" s="18"/>
      <c r="D17" s="18"/>
      <c r="E17" s="24"/>
      <c r="F17" s="9" t="str">
        <f t="shared" si="0"/>
        <v/>
      </c>
      <c r="G17" s="4" t="str">
        <f t="shared" si="1"/>
        <v/>
      </c>
      <c r="H17" s="10">
        <v>6</v>
      </c>
      <c r="I17" s="10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23"/>
      <c r="C18" s="18"/>
      <c r="D18" s="18"/>
      <c r="E18" s="13"/>
      <c r="F18" s="9" t="str">
        <f t="shared" si="0"/>
        <v/>
      </c>
      <c r="G18" s="4" t="str">
        <f t="shared" si="1"/>
        <v/>
      </c>
      <c r="H18" s="10">
        <v>6</v>
      </c>
      <c r="I18" s="10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3"/>
      <c r="C19" s="18"/>
      <c r="D19" s="18"/>
      <c r="E19" s="22"/>
      <c r="F19" s="9" t="str">
        <f t="shared" si="0"/>
        <v/>
      </c>
      <c r="G19" s="4" t="str">
        <f t="shared" si="1"/>
        <v/>
      </c>
      <c r="H19" s="10">
        <v>6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9"/>
      <c r="F20" s="9" t="str">
        <f t="shared" si="0"/>
        <v/>
      </c>
      <c r="G20" s="4" t="str">
        <f t="shared" si="1"/>
        <v/>
      </c>
      <c r="H20" s="10">
        <v>6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3"/>
      <c r="C21" s="17"/>
      <c r="D21" s="17"/>
      <c r="E21" s="22"/>
      <c r="F21" s="9" t="str">
        <f t="shared" si="0"/>
        <v/>
      </c>
      <c r="G21" s="4" t="str">
        <f t="shared" si="1"/>
        <v/>
      </c>
      <c r="H21" s="10">
        <v>6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6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6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6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6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6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6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6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6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6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6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6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6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6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6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6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6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6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6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6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6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6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6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6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6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6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6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6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Немецкий язык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>
        <v>45187</v>
      </c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25</v>
      </c>
      <c r="D6" s="40" t="s">
        <v>9</v>
      </c>
      <c r="E6" s="39"/>
      <c r="F6" s="3">
        <f>IF(COUNTA(I9:I48)&gt;0,SUM(I9:I48)/COUNTA(I9:I48),0)</f>
        <v>19.666666666666668</v>
      </c>
      <c r="G6" s="41" t="s">
        <v>10</v>
      </c>
      <c r="H6" s="39"/>
      <c r="I6" s="39"/>
      <c r="J6" s="1">
        <f>COUNTA(I9:I48)</f>
        <v>3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8.5" customHeight="1">
      <c r="A9" s="4">
        <v>1</v>
      </c>
      <c r="B9" s="26" t="s">
        <v>25</v>
      </c>
      <c r="C9" s="27" t="s">
        <v>26</v>
      </c>
      <c r="D9" s="27" t="s">
        <v>27</v>
      </c>
      <c r="E9" s="8">
        <v>40483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7</v>
      </c>
      <c r="I9" s="28">
        <v>18</v>
      </c>
      <c r="J9" s="5" t="s">
        <v>23</v>
      </c>
      <c r="K9" s="12" t="s">
        <v>28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6.5" customHeight="1">
      <c r="A10" s="4">
        <v>2</v>
      </c>
      <c r="B10" s="26" t="s">
        <v>29</v>
      </c>
      <c r="C10" s="27" t="s">
        <v>30</v>
      </c>
      <c r="D10" s="27" t="s">
        <v>31</v>
      </c>
      <c r="E10" s="8">
        <v>40400</v>
      </c>
      <c r="F10" s="9" t="str">
        <f t="shared" si="0"/>
        <v>Муниципальное общеобразовательное учреждение «Лицей № 12»</v>
      </c>
      <c r="G10" s="4" t="str">
        <f t="shared" si="1"/>
        <v>г. Железногорск</v>
      </c>
      <c r="H10" s="10">
        <v>7</v>
      </c>
      <c r="I10" s="28">
        <v>25</v>
      </c>
      <c r="J10" s="5" t="s">
        <v>23</v>
      </c>
      <c r="K10" s="12" t="s">
        <v>28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" customHeight="1">
      <c r="A11" s="4">
        <v>3</v>
      </c>
      <c r="B11" s="26" t="s">
        <v>32</v>
      </c>
      <c r="C11" s="27" t="s">
        <v>33</v>
      </c>
      <c r="D11" s="27" t="s">
        <v>27</v>
      </c>
      <c r="E11" s="8">
        <v>40206</v>
      </c>
      <c r="F11" s="9" t="str">
        <f t="shared" si="0"/>
        <v>Муниципальное общеобразовательное учреждение «Лицей № 12»</v>
      </c>
      <c r="G11" s="4" t="str">
        <f t="shared" si="1"/>
        <v>г. Железногорск</v>
      </c>
      <c r="H11" s="10">
        <v>7</v>
      </c>
      <c r="I11" s="28">
        <v>16</v>
      </c>
      <c r="J11" s="5" t="s">
        <v>23</v>
      </c>
      <c r="K11" s="12" t="s">
        <v>28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13"/>
      <c r="F12" s="9" t="str">
        <f t="shared" si="0"/>
        <v/>
      </c>
      <c r="G12" s="4" t="str">
        <f t="shared" si="1"/>
        <v/>
      </c>
      <c r="H12" s="10">
        <v>7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9"/>
      <c r="F13" s="9" t="str">
        <f t="shared" si="0"/>
        <v/>
      </c>
      <c r="G13" s="4" t="str">
        <f t="shared" si="1"/>
        <v/>
      </c>
      <c r="H13" s="10">
        <v>7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13"/>
      <c r="F14" s="9" t="str">
        <f t="shared" si="0"/>
        <v/>
      </c>
      <c r="G14" s="4" t="str">
        <f t="shared" si="1"/>
        <v/>
      </c>
      <c r="H14" s="10">
        <v>7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9"/>
      <c r="F15" s="9" t="str">
        <f t="shared" si="0"/>
        <v/>
      </c>
      <c r="G15" s="4" t="str">
        <f t="shared" si="1"/>
        <v/>
      </c>
      <c r="H15" s="10">
        <v>7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4"/>
      <c r="F16" s="9" t="str">
        <f t="shared" si="0"/>
        <v/>
      </c>
      <c r="G16" s="4" t="str">
        <f t="shared" si="1"/>
        <v/>
      </c>
      <c r="H16" s="10">
        <v>7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13"/>
      <c r="F17" s="9" t="str">
        <f t="shared" si="0"/>
        <v/>
      </c>
      <c r="G17" s="4" t="str">
        <f t="shared" si="1"/>
        <v/>
      </c>
      <c r="H17" s="10">
        <v>7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9"/>
      <c r="F18" s="9" t="str">
        <f t="shared" si="0"/>
        <v/>
      </c>
      <c r="G18" s="4" t="str">
        <f t="shared" si="1"/>
        <v/>
      </c>
      <c r="H18" s="10">
        <v>7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3"/>
      <c r="C19" s="18"/>
      <c r="D19" s="18"/>
      <c r="E19" s="22"/>
      <c r="F19" s="9" t="str">
        <f t="shared" si="0"/>
        <v/>
      </c>
      <c r="G19" s="4" t="str">
        <f t="shared" si="1"/>
        <v/>
      </c>
      <c r="H19" s="10">
        <v>7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9"/>
      <c r="F20" s="9" t="str">
        <f t="shared" si="0"/>
        <v/>
      </c>
      <c r="G20" s="4" t="str">
        <f t="shared" si="1"/>
        <v/>
      </c>
      <c r="H20" s="10">
        <v>7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3"/>
      <c r="C21" s="17"/>
      <c r="D21" s="17"/>
      <c r="E21" s="22"/>
      <c r="F21" s="9" t="str">
        <f t="shared" si="0"/>
        <v/>
      </c>
      <c r="G21" s="4" t="str">
        <f t="shared" si="1"/>
        <v/>
      </c>
      <c r="H21" s="10">
        <v>7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7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7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7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7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7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7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7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7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7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7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7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7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7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7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7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7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7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7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7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7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7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7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7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7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7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7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7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Немецкий язык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>
        <v>45187</v>
      </c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22</v>
      </c>
      <c r="D6" s="40" t="s">
        <v>9</v>
      </c>
      <c r="E6" s="39"/>
      <c r="F6" s="3">
        <f>IF(COUNTA(I9:I48)&gt;0,SUM(I9:I48)/COUNTA(I9:I48),0)</f>
        <v>16</v>
      </c>
      <c r="G6" s="41" t="s">
        <v>10</v>
      </c>
      <c r="H6" s="39"/>
      <c r="I6" s="39"/>
      <c r="J6" s="1">
        <f>COUNTA(I9:I48)</f>
        <v>3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7.5" customHeight="1">
      <c r="A9" s="4">
        <v>1</v>
      </c>
      <c r="B9" s="26" t="s">
        <v>34</v>
      </c>
      <c r="C9" s="27" t="s">
        <v>35</v>
      </c>
      <c r="D9" s="27" t="s">
        <v>27</v>
      </c>
      <c r="E9" s="24">
        <v>40003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8</v>
      </c>
      <c r="I9" s="28">
        <v>17</v>
      </c>
      <c r="J9" s="5" t="s">
        <v>23</v>
      </c>
      <c r="K9" s="12" t="s">
        <v>36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.5" customHeight="1">
      <c r="A10" s="4">
        <v>2</v>
      </c>
      <c r="B10" s="26" t="s">
        <v>37</v>
      </c>
      <c r="C10" s="27" t="s">
        <v>38</v>
      </c>
      <c r="D10" s="27" t="s">
        <v>39</v>
      </c>
      <c r="E10" s="24">
        <v>40053</v>
      </c>
      <c r="F10" s="9" t="str">
        <f t="shared" si="0"/>
        <v>Муниципальное общеобразовательное учреждение «Лицей № 12»</v>
      </c>
      <c r="G10" s="4" t="str">
        <f t="shared" si="1"/>
        <v>г. Железногорск</v>
      </c>
      <c r="H10" s="10">
        <v>8</v>
      </c>
      <c r="I10" s="28">
        <v>9</v>
      </c>
      <c r="J10" s="5" t="s">
        <v>23</v>
      </c>
      <c r="K10" s="12" t="s">
        <v>36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0" customHeight="1">
      <c r="A11" s="4">
        <v>3</v>
      </c>
      <c r="B11" s="26" t="s">
        <v>40</v>
      </c>
      <c r="C11" s="27" t="s">
        <v>30</v>
      </c>
      <c r="D11" s="27" t="s">
        <v>41</v>
      </c>
      <c r="E11" s="24">
        <v>39966</v>
      </c>
      <c r="F11" s="9" t="str">
        <f t="shared" si="0"/>
        <v>Муниципальное общеобразовательное учреждение «Лицей № 12»</v>
      </c>
      <c r="G11" s="4" t="str">
        <f t="shared" si="1"/>
        <v>г. Железногорск</v>
      </c>
      <c r="H11" s="10">
        <v>8</v>
      </c>
      <c r="I11" s="28">
        <v>22</v>
      </c>
      <c r="J11" s="5" t="s">
        <v>23</v>
      </c>
      <c r="K11" s="12" t="s">
        <v>36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24"/>
      <c r="F12" s="9" t="str">
        <f t="shared" si="0"/>
        <v/>
      </c>
      <c r="G12" s="4" t="str">
        <f t="shared" si="1"/>
        <v/>
      </c>
      <c r="H12" s="10">
        <v>8</v>
      </c>
      <c r="I12" s="28"/>
      <c r="J12" s="4"/>
      <c r="K12" s="1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9"/>
      <c r="F13" s="9" t="str">
        <f t="shared" si="0"/>
        <v/>
      </c>
      <c r="G13" s="4" t="str">
        <f t="shared" si="1"/>
        <v/>
      </c>
      <c r="H13" s="10">
        <v>8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13"/>
      <c r="F14" s="9" t="str">
        <f t="shared" si="0"/>
        <v/>
      </c>
      <c r="G14" s="4" t="str">
        <f t="shared" si="1"/>
        <v/>
      </c>
      <c r="H14" s="10">
        <v>8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9"/>
      <c r="F15" s="9" t="str">
        <f t="shared" si="0"/>
        <v/>
      </c>
      <c r="G15" s="4" t="str">
        <f t="shared" si="1"/>
        <v/>
      </c>
      <c r="H15" s="10">
        <v>8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4"/>
      <c r="F16" s="9" t="str">
        <f t="shared" si="0"/>
        <v/>
      </c>
      <c r="G16" s="4" t="str">
        <f t="shared" si="1"/>
        <v/>
      </c>
      <c r="H16" s="10">
        <v>8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13"/>
      <c r="F17" s="9" t="str">
        <f t="shared" si="0"/>
        <v/>
      </c>
      <c r="G17" s="4" t="str">
        <f t="shared" si="1"/>
        <v/>
      </c>
      <c r="H17" s="10">
        <v>8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9"/>
      <c r="F18" s="9" t="str">
        <f t="shared" si="0"/>
        <v/>
      </c>
      <c r="G18" s="4" t="str">
        <f t="shared" si="1"/>
        <v/>
      </c>
      <c r="H18" s="10">
        <v>8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3"/>
      <c r="C19" s="18"/>
      <c r="D19" s="18"/>
      <c r="E19" s="22"/>
      <c r="F19" s="9" t="str">
        <f t="shared" si="0"/>
        <v/>
      </c>
      <c r="G19" s="4" t="str">
        <f t="shared" si="1"/>
        <v/>
      </c>
      <c r="H19" s="10">
        <v>8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9"/>
      <c r="F20" s="9" t="str">
        <f t="shared" si="0"/>
        <v/>
      </c>
      <c r="G20" s="4" t="str">
        <f t="shared" si="1"/>
        <v/>
      </c>
      <c r="H20" s="10">
        <v>8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3"/>
      <c r="C21" s="17"/>
      <c r="D21" s="17"/>
      <c r="E21" s="22"/>
      <c r="F21" s="9" t="str">
        <f t="shared" si="0"/>
        <v/>
      </c>
      <c r="G21" s="4" t="str">
        <f t="shared" si="1"/>
        <v/>
      </c>
      <c r="H21" s="10">
        <v>8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8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8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8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8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8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8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8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8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8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8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8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8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8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8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8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8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8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8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8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8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8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8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8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8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8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8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8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Немецкий язык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>
        <v>45187</v>
      </c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31</v>
      </c>
      <c r="D6" s="40" t="s">
        <v>9</v>
      </c>
      <c r="E6" s="39"/>
      <c r="F6" s="3">
        <f>IF(COUNTA(I9:I48)&gt;0,SUM(I9:I48)/COUNTA(I9:I48),0)</f>
        <v>24</v>
      </c>
      <c r="G6" s="41" t="s">
        <v>10</v>
      </c>
      <c r="H6" s="39"/>
      <c r="I6" s="39"/>
      <c r="J6" s="1">
        <f>COUNTA(I9:I48)</f>
        <v>2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5" customHeight="1">
      <c r="A9" s="4">
        <v>1</v>
      </c>
      <c r="B9" s="26" t="s">
        <v>42</v>
      </c>
      <c r="C9" s="27" t="s">
        <v>43</v>
      </c>
      <c r="D9" s="27" t="s">
        <v>27</v>
      </c>
      <c r="E9" s="8">
        <v>39555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9</v>
      </c>
      <c r="I9" s="28">
        <v>31</v>
      </c>
      <c r="J9" s="5" t="s">
        <v>23</v>
      </c>
      <c r="K9" s="12" t="s">
        <v>24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0" customHeight="1">
      <c r="A10" s="4">
        <v>2</v>
      </c>
      <c r="B10" s="26" t="s">
        <v>44</v>
      </c>
      <c r="C10" s="27" t="s">
        <v>45</v>
      </c>
      <c r="D10" s="27" t="s">
        <v>46</v>
      </c>
      <c r="E10" s="8">
        <v>39633</v>
      </c>
      <c r="F10" s="9" t="str">
        <f t="shared" si="0"/>
        <v>Муниципальное общеобразовательное учреждение «Лицей № 12»</v>
      </c>
      <c r="G10" s="4" t="str">
        <f t="shared" si="1"/>
        <v>г. Железногорск</v>
      </c>
      <c r="H10" s="10">
        <v>9</v>
      </c>
      <c r="I10" s="28">
        <v>17</v>
      </c>
      <c r="J10" s="5" t="s">
        <v>23</v>
      </c>
      <c r="K10" s="12" t="s">
        <v>24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6"/>
      <c r="C11" s="27"/>
      <c r="D11" s="27"/>
      <c r="E11" s="13"/>
      <c r="F11" s="9" t="str">
        <f t="shared" si="0"/>
        <v/>
      </c>
      <c r="G11" s="4" t="str">
        <f t="shared" si="1"/>
        <v/>
      </c>
      <c r="H11" s="10">
        <v>9</v>
      </c>
      <c r="I11" s="28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13"/>
      <c r="F12" s="9" t="str">
        <f t="shared" si="0"/>
        <v/>
      </c>
      <c r="G12" s="4" t="str">
        <f t="shared" si="1"/>
        <v/>
      </c>
      <c r="H12" s="10">
        <v>9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9"/>
      <c r="F13" s="9" t="str">
        <f t="shared" si="0"/>
        <v/>
      </c>
      <c r="G13" s="4" t="str">
        <f t="shared" si="1"/>
        <v/>
      </c>
      <c r="H13" s="10">
        <v>9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13"/>
      <c r="F14" s="9" t="str">
        <f t="shared" si="0"/>
        <v/>
      </c>
      <c r="G14" s="4" t="str">
        <f t="shared" si="1"/>
        <v/>
      </c>
      <c r="H14" s="10">
        <v>9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9"/>
      <c r="F15" s="9" t="str">
        <f t="shared" si="0"/>
        <v/>
      </c>
      <c r="G15" s="4" t="str">
        <f t="shared" si="1"/>
        <v/>
      </c>
      <c r="H15" s="10">
        <v>9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4"/>
      <c r="F16" s="9" t="str">
        <f t="shared" si="0"/>
        <v/>
      </c>
      <c r="G16" s="4" t="str">
        <f t="shared" si="1"/>
        <v/>
      </c>
      <c r="H16" s="10">
        <v>9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13"/>
      <c r="F17" s="9" t="str">
        <f t="shared" si="0"/>
        <v/>
      </c>
      <c r="G17" s="4" t="str">
        <f t="shared" si="1"/>
        <v/>
      </c>
      <c r="H17" s="10">
        <v>9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9"/>
      <c r="F18" s="9" t="str">
        <f t="shared" si="0"/>
        <v/>
      </c>
      <c r="G18" s="4" t="str">
        <f t="shared" si="1"/>
        <v/>
      </c>
      <c r="H18" s="10">
        <v>9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3"/>
      <c r="C19" s="18"/>
      <c r="D19" s="18"/>
      <c r="E19" s="22"/>
      <c r="F19" s="9" t="str">
        <f t="shared" si="0"/>
        <v/>
      </c>
      <c r="G19" s="4" t="str">
        <f t="shared" si="1"/>
        <v/>
      </c>
      <c r="H19" s="10">
        <v>9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9"/>
      <c r="F20" s="9" t="str">
        <f t="shared" si="0"/>
        <v/>
      </c>
      <c r="G20" s="4" t="str">
        <f t="shared" si="1"/>
        <v/>
      </c>
      <c r="H20" s="10">
        <v>9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3"/>
      <c r="C21" s="17"/>
      <c r="D21" s="17"/>
      <c r="E21" s="22"/>
      <c r="F21" s="9" t="str">
        <f t="shared" si="0"/>
        <v/>
      </c>
      <c r="G21" s="4" t="str">
        <f t="shared" si="1"/>
        <v/>
      </c>
      <c r="H21" s="10">
        <v>9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9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9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9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9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9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9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9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9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9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9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9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9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9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9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9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9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9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9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9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9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9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9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9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9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9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9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9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Немецкий язык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>
        <v>45187</v>
      </c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26</v>
      </c>
      <c r="D6" s="40" t="s">
        <v>9</v>
      </c>
      <c r="E6" s="39"/>
      <c r="F6" s="3">
        <f>IF(COUNTA(I9:I48)&gt;0,SUM(I9:I48)/COUNTA(I9:I48),0)</f>
        <v>26</v>
      </c>
      <c r="G6" s="41" t="s">
        <v>10</v>
      </c>
      <c r="H6" s="39"/>
      <c r="I6" s="39"/>
      <c r="J6" s="1">
        <f>COUNTA(I9:I48)</f>
        <v>1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4" customHeight="1">
      <c r="A9" s="4">
        <v>1</v>
      </c>
      <c r="B9" s="6" t="s">
        <v>47</v>
      </c>
      <c r="C9" s="7" t="s">
        <v>48</v>
      </c>
      <c r="D9" s="7" t="s">
        <v>49</v>
      </c>
      <c r="E9" s="8">
        <v>39152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10</v>
      </c>
      <c r="I9" s="32">
        <v>26</v>
      </c>
      <c r="J9" s="5" t="s">
        <v>23</v>
      </c>
      <c r="K9" s="12" t="s">
        <v>24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6"/>
      <c r="C10" s="27"/>
      <c r="D10" s="27"/>
      <c r="E10" s="19"/>
      <c r="F10" s="9" t="str">
        <f t="shared" si="0"/>
        <v/>
      </c>
      <c r="G10" s="4" t="str">
        <f t="shared" si="1"/>
        <v/>
      </c>
      <c r="H10" s="10">
        <v>10</v>
      </c>
      <c r="I10" s="28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6"/>
      <c r="C11" s="27"/>
      <c r="D11" s="27"/>
      <c r="E11" s="13"/>
      <c r="F11" s="9" t="str">
        <f t="shared" si="0"/>
        <v/>
      </c>
      <c r="G11" s="4" t="str">
        <f t="shared" si="1"/>
        <v/>
      </c>
      <c r="H11" s="10">
        <v>10</v>
      </c>
      <c r="I11" s="28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13"/>
      <c r="F12" s="9" t="str">
        <f t="shared" si="0"/>
        <v/>
      </c>
      <c r="G12" s="4" t="str">
        <f t="shared" si="1"/>
        <v/>
      </c>
      <c r="H12" s="10">
        <v>10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9"/>
      <c r="F13" s="9" t="str">
        <f t="shared" si="0"/>
        <v/>
      </c>
      <c r="G13" s="4" t="str">
        <f t="shared" si="1"/>
        <v/>
      </c>
      <c r="H13" s="10">
        <v>10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13"/>
      <c r="F14" s="9" t="str">
        <f t="shared" si="0"/>
        <v/>
      </c>
      <c r="G14" s="4" t="str">
        <f t="shared" si="1"/>
        <v/>
      </c>
      <c r="H14" s="10">
        <v>10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9"/>
      <c r="F15" s="9" t="str">
        <f t="shared" si="0"/>
        <v/>
      </c>
      <c r="G15" s="4" t="str">
        <f t="shared" si="1"/>
        <v/>
      </c>
      <c r="H15" s="10">
        <v>10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4"/>
      <c r="F16" s="9" t="str">
        <f t="shared" si="0"/>
        <v/>
      </c>
      <c r="G16" s="4" t="str">
        <f t="shared" si="1"/>
        <v/>
      </c>
      <c r="H16" s="10">
        <v>10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13"/>
      <c r="F17" s="9" t="str">
        <f t="shared" si="0"/>
        <v/>
      </c>
      <c r="G17" s="4" t="str">
        <f t="shared" si="1"/>
        <v/>
      </c>
      <c r="H17" s="10">
        <v>10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9"/>
      <c r="F18" s="9" t="str">
        <f t="shared" si="0"/>
        <v/>
      </c>
      <c r="G18" s="4" t="str">
        <f t="shared" si="1"/>
        <v/>
      </c>
      <c r="H18" s="10">
        <v>10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3"/>
      <c r="C19" s="18"/>
      <c r="D19" s="18"/>
      <c r="E19" s="22"/>
      <c r="F19" s="9" t="str">
        <f t="shared" si="0"/>
        <v/>
      </c>
      <c r="G19" s="4" t="str">
        <f t="shared" si="1"/>
        <v/>
      </c>
      <c r="H19" s="10">
        <v>10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9"/>
      <c r="F20" s="9" t="str">
        <f t="shared" si="0"/>
        <v/>
      </c>
      <c r="G20" s="4" t="str">
        <f t="shared" si="1"/>
        <v/>
      </c>
      <c r="H20" s="10">
        <v>10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3"/>
      <c r="C21" s="17"/>
      <c r="D21" s="17"/>
      <c r="E21" s="22"/>
      <c r="F21" s="9" t="str">
        <f t="shared" si="0"/>
        <v/>
      </c>
      <c r="G21" s="4" t="str">
        <f t="shared" si="1"/>
        <v/>
      </c>
      <c r="H21" s="10">
        <v>10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10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10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10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10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10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10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10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10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10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10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10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10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10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10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10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10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10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10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10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10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10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10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10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10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10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10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10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42" t="str">
        <f>'5'!A1</f>
        <v>Протокол школьного этапа Всероссийской олимпиады школьников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8" t="s">
        <v>1</v>
      </c>
      <c r="B2" s="39"/>
      <c r="C2" s="38" t="str">
        <f>'5'!C2</f>
        <v>Муниципальное общеобразовательное учреждение «Лицей № 12»</v>
      </c>
      <c r="D2" s="39"/>
      <c r="E2" s="39"/>
      <c r="F2" s="39"/>
      <c r="G2" s="1"/>
      <c r="H2" s="41"/>
      <c r="I2" s="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8" t="s">
        <v>3</v>
      </c>
      <c r="B3" s="39"/>
      <c r="C3" s="38" t="str">
        <f>'5'!C3</f>
        <v>Немецкий язык</v>
      </c>
      <c r="D3" s="39"/>
      <c r="E3" s="39"/>
      <c r="F3" s="39"/>
      <c r="G3" s="1"/>
      <c r="H3" s="39"/>
      <c r="I3" s="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8" t="s">
        <v>5</v>
      </c>
      <c r="B4" s="39"/>
      <c r="C4" s="38" t="str">
        <f>'5'!C4</f>
        <v>г. Железногорск</v>
      </c>
      <c r="D4" s="39"/>
      <c r="E4" s="39"/>
      <c r="F4" s="39"/>
      <c r="G4" s="1"/>
      <c r="H4" s="39"/>
      <c r="I4" s="39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8" t="s">
        <v>7</v>
      </c>
      <c r="B5" s="39"/>
      <c r="C5" s="43"/>
      <c r="D5" s="39"/>
      <c r="E5" s="39"/>
      <c r="F5" s="39"/>
      <c r="G5" s="1"/>
      <c r="H5" s="39"/>
      <c r="I5" s="39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8</v>
      </c>
      <c r="B6" s="39"/>
      <c r="C6" s="1">
        <f>MAX(I9:I48)</f>
        <v>0</v>
      </c>
      <c r="D6" s="40" t="s">
        <v>9</v>
      </c>
      <c r="E6" s="39"/>
      <c r="F6" s="3">
        <f>IF(COUNTA(I9:I48)&gt;0,SUM(I9:I48)/COUNTA(I9:I48),0)</f>
        <v>0</v>
      </c>
      <c r="G6" s="41" t="s">
        <v>10</v>
      </c>
      <c r="H6" s="39"/>
      <c r="I6" s="39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13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11</v>
      </c>
      <c r="I9" s="32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6"/>
      <c r="C10" s="27"/>
      <c r="D10" s="27"/>
      <c r="E10" s="13"/>
      <c r="F10" s="9" t="str">
        <f t="shared" si="0"/>
        <v/>
      </c>
      <c r="G10" s="4" t="str">
        <f t="shared" si="1"/>
        <v/>
      </c>
      <c r="H10" s="10">
        <v>11</v>
      </c>
      <c r="I10" s="28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6"/>
      <c r="C11" s="27"/>
      <c r="D11" s="27"/>
      <c r="E11" s="13"/>
      <c r="F11" s="9" t="str">
        <f t="shared" si="0"/>
        <v/>
      </c>
      <c r="G11" s="4" t="str">
        <f t="shared" si="1"/>
        <v/>
      </c>
      <c r="H11" s="10">
        <v>11</v>
      </c>
      <c r="I11" s="28"/>
      <c r="J11" s="5"/>
      <c r="K11" s="1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19"/>
      <c r="F12" s="9" t="str">
        <f t="shared" si="0"/>
        <v/>
      </c>
      <c r="G12" s="4" t="str">
        <f t="shared" si="1"/>
        <v/>
      </c>
      <c r="H12" s="10">
        <v>11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3"/>
      <c r="F13" s="9" t="str">
        <f t="shared" si="0"/>
        <v/>
      </c>
      <c r="G13" s="4" t="str">
        <f t="shared" si="1"/>
        <v/>
      </c>
      <c r="H13" s="10">
        <v>11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19"/>
      <c r="F14" s="9" t="str">
        <f t="shared" si="0"/>
        <v/>
      </c>
      <c r="G14" s="4" t="str">
        <f t="shared" si="1"/>
        <v/>
      </c>
      <c r="H14" s="10">
        <v>11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9"/>
      <c r="F15" s="9" t="str">
        <f t="shared" si="0"/>
        <v/>
      </c>
      <c r="G15" s="4" t="str">
        <f t="shared" si="1"/>
        <v/>
      </c>
      <c r="H15" s="10">
        <v>11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4"/>
      <c r="F16" s="9" t="str">
        <f t="shared" si="0"/>
        <v/>
      </c>
      <c r="G16" s="4" t="str">
        <f t="shared" si="1"/>
        <v/>
      </c>
      <c r="H16" s="10">
        <v>11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13"/>
      <c r="F17" s="9" t="str">
        <f t="shared" si="0"/>
        <v/>
      </c>
      <c r="G17" s="4" t="str">
        <f t="shared" si="1"/>
        <v/>
      </c>
      <c r="H17" s="10">
        <v>11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9"/>
      <c r="F18" s="9" t="str">
        <f t="shared" si="0"/>
        <v/>
      </c>
      <c r="G18" s="4" t="str">
        <f t="shared" si="1"/>
        <v/>
      </c>
      <c r="H18" s="10">
        <v>11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3"/>
      <c r="C19" s="18"/>
      <c r="D19" s="18"/>
      <c r="E19" s="22"/>
      <c r="F19" s="9" t="str">
        <f t="shared" si="0"/>
        <v/>
      </c>
      <c r="G19" s="4" t="str">
        <f t="shared" si="1"/>
        <v/>
      </c>
      <c r="H19" s="10">
        <v>11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7"/>
      <c r="C20" s="17"/>
      <c r="D20" s="17"/>
      <c r="E20" s="19"/>
      <c r="F20" s="9" t="str">
        <f t="shared" si="0"/>
        <v/>
      </c>
      <c r="G20" s="4" t="str">
        <f t="shared" si="1"/>
        <v/>
      </c>
      <c r="H20" s="10">
        <v>11</v>
      </c>
      <c r="I20" s="14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3"/>
      <c r="C21" s="17"/>
      <c r="D21" s="17"/>
      <c r="E21" s="22"/>
      <c r="F21" s="9" t="str">
        <f t="shared" si="0"/>
        <v/>
      </c>
      <c r="G21" s="4" t="str">
        <f t="shared" si="1"/>
        <v/>
      </c>
      <c r="H21" s="10">
        <v>11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7"/>
      <c r="C22" s="17"/>
      <c r="D22" s="17"/>
      <c r="E22" s="13"/>
      <c r="F22" s="9" t="str">
        <f t="shared" si="0"/>
        <v/>
      </c>
      <c r="G22" s="4" t="str">
        <f t="shared" si="1"/>
        <v/>
      </c>
      <c r="H22" s="10">
        <v>11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7"/>
      <c r="C23" s="18"/>
      <c r="D23" s="18"/>
      <c r="E23" s="13"/>
      <c r="F23" s="9" t="str">
        <f t="shared" si="0"/>
        <v/>
      </c>
      <c r="G23" s="4" t="str">
        <f t="shared" si="1"/>
        <v/>
      </c>
      <c r="H23" s="10">
        <v>11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8"/>
      <c r="C24" s="18"/>
      <c r="D24" s="18"/>
      <c r="E24" s="22"/>
      <c r="F24" s="9" t="str">
        <f t="shared" si="0"/>
        <v/>
      </c>
      <c r="G24" s="4" t="str">
        <f t="shared" si="1"/>
        <v/>
      </c>
      <c r="H24" s="10">
        <v>11</v>
      </c>
      <c r="I24" s="14"/>
      <c r="J24" s="15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3"/>
      <c r="C25" s="17"/>
      <c r="D25" s="17"/>
      <c r="E25" s="22"/>
      <c r="F25" s="9" t="str">
        <f t="shared" si="0"/>
        <v/>
      </c>
      <c r="G25" s="4" t="str">
        <f t="shared" si="1"/>
        <v/>
      </c>
      <c r="H25" s="10">
        <v>11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8"/>
      <c r="C26" s="17"/>
      <c r="D26" s="17"/>
      <c r="E26" s="22"/>
      <c r="F26" s="9" t="str">
        <f t="shared" si="0"/>
        <v/>
      </c>
      <c r="G26" s="4" t="str">
        <f t="shared" si="1"/>
        <v/>
      </c>
      <c r="H26" s="10">
        <v>11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7"/>
      <c r="C27" s="17"/>
      <c r="D27" s="17"/>
      <c r="E27" s="13"/>
      <c r="F27" s="9" t="str">
        <f t="shared" si="0"/>
        <v/>
      </c>
      <c r="G27" s="4" t="str">
        <f t="shared" si="1"/>
        <v/>
      </c>
      <c r="H27" s="10">
        <v>11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7"/>
      <c r="C28" s="17"/>
      <c r="D28" s="25"/>
      <c r="E28" s="19"/>
      <c r="F28" s="9" t="str">
        <f t="shared" si="0"/>
        <v/>
      </c>
      <c r="G28" s="4" t="str">
        <f t="shared" si="1"/>
        <v/>
      </c>
      <c r="H28" s="10">
        <v>11</v>
      </c>
      <c r="I28" s="16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7"/>
      <c r="C29" s="17"/>
      <c r="D29" s="25"/>
      <c r="E29" s="19"/>
      <c r="F29" s="9" t="str">
        <f t="shared" si="0"/>
        <v/>
      </c>
      <c r="G29" s="4" t="str">
        <f t="shared" si="1"/>
        <v/>
      </c>
      <c r="H29" s="10">
        <v>11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7"/>
      <c r="C30" s="17"/>
      <c r="D30" s="17"/>
      <c r="E30" s="13"/>
      <c r="F30" s="9" t="str">
        <f t="shared" si="0"/>
        <v/>
      </c>
      <c r="G30" s="4" t="str">
        <f t="shared" si="1"/>
        <v/>
      </c>
      <c r="H30" s="10">
        <v>11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7"/>
      <c r="C31" s="17"/>
      <c r="D31" s="17"/>
      <c r="E31" s="19"/>
      <c r="F31" s="9" t="str">
        <f t="shared" si="0"/>
        <v/>
      </c>
      <c r="G31" s="4" t="str">
        <f t="shared" si="1"/>
        <v/>
      </c>
      <c r="H31" s="10">
        <v>11</v>
      </c>
      <c r="I31" s="14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7"/>
      <c r="C32" s="17"/>
      <c r="D32" s="17"/>
      <c r="E32" s="19"/>
      <c r="F32" s="9" t="str">
        <f t="shared" si="0"/>
        <v/>
      </c>
      <c r="G32" s="4" t="str">
        <f t="shared" si="1"/>
        <v/>
      </c>
      <c r="H32" s="10">
        <v>11</v>
      </c>
      <c r="I32" s="14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7"/>
      <c r="C33" s="25"/>
      <c r="D33" s="25"/>
      <c r="E33" s="19"/>
      <c r="F33" s="9" t="str">
        <f t="shared" si="0"/>
        <v/>
      </c>
      <c r="G33" s="4" t="str">
        <f t="shared" si="1"/>
        <v/>
      </c>
      <c r="H33" s="10">
        <v>11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7"/>
      <c r="C34" s="17"/>
      <c r="D34" s="17"/>
      <c r="E34" s="13"/>
      <c r="F34" s="9" t="str">
        <f t="shared" si="0"/>
        <v/>
      </c>
      <c r="G34" s="4" t="str">
        <f t="shared" si="1"/>
        <v/>
      </c>
      <c r="H34" s="10">
        <v>11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8"/>
      <c r="C35" s="17"/>
      <c r="D35" s="17"/>
      <c r="E35" s="13"/>
      <c r="F35" s="9" t="str">
        <f t="shared" si="0"/>
        <v/>
      </c>
      <c r="G35" s="4" t="str">
        <f t="shared" si="1"/>
        <v/>
      </c>
      <c r="H35" s="10">
        <v>11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7"/>
      <c r="C36" s="17"/>
      <c r="D36" s="17"/>
      <c r="E36" s="13"/>
      <c r="F36" s="9" t="str">
        <f t="shared" si="0"/>
        <v/>
      </c>
      <c r="G36" s="4" t="str">
        <f t="shared" si="1"/>
        <v/>
      </c>
      <c r="H36" s="10">
        <v>11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7"/>
      <c r="C37" s="17"/>
      <c r="D37" s="17"/>
      <c r="E37" s="19"/>
      <c r="F37" s="9" t="str">
        <f t="shared" si="0"/>
        <v/>
      </c>
      <c r="G37" s="4" t="str">
        <f t="shared" si="1"/>
        <v/>
      </c>
      <c r="H37" s="10">
        <v>11</v>
      </c>
      <c r="I37" s="14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7"/>
      <c r="C38" s="17"/>
      <c r="D38" s="17"/>
      <c r="E38" s="19"/>
      <c r="F38" s="9" t="str">
        <f t="shared" si="0"/>
        <v/>
      </c>
      <c r="G38" s="4" t="str">
        <f t="shared" si="1"/>
        <v/>
      </c>
      <c r="H38" s="10">
        <v>11</v>
      </c>
      <c r="I38" s="14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7"/>
      <c r="C39" s="18"/>
      <c r="D39" s="18"/>
      <c r="E39" s="19"/>
      <c r="F39" s="9" t="str">
        <f t="shared" si="0"/>
        <v/>
      </c>
      <c r="G39" s="4" t="str">
        <f t="shared" si="1"/>
        <v/>
      </c>
      <c r="H39" s="10">
        <v>11</v>
      </c>
      <c r="I39" s="14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7"/>
      <c r="C40" s="20"/>
      <c r="D40" s="20"/>
      <c r="E40" s="19"/>
      <c r="F40" s="9" t="str">
        <f t="shared" si="0"/>
        <v/>
      </c>
      <c r="G40" s="4" t="str">
        <f t="shared" si="1"/>
        <v/>
      </c>
      <c r="H40" s="10">
        <v>11</v>
      </c>
      <c r="I40" s="14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7"/>
      <c r="C41" s="18"/>
      <c r="D41" s="18"/>
      <c r="E41" s="19"/>
      <c r="F41" s="9" t="str">
        <f t="shared" si="0"/>
        <v/>
      </c>
      <c r="G41" s="4" t="str">
        <f t="shared" si="1"/>
        <v/>
      </c>
      <c r="H41" s="10">
        <v>11</v>
      </c>
      <c r="I41" s="14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7"/>
      <c r="C42" s="17"/>
      <c r="D42" s="17"/>
      <c r="E42" s="19"/>
      <c r="F42" s="9" t="str">
        <f t="shared" si="0"/>
        <v/>
      </c>
      <c r="G42" s="4" t="str">
        <f t="shared" si="1"/>
        <v/>
      </c>
      <c r="H42" s="10">
        <v>11</v>
      </c>
      <c r="I42" s="14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7"/>
      <c r="C43" s="17"/>
      <c r="D43" s="17"/>
      <c r="E43" s="13"/>
      <c r="F43" s="9" t="str">
        <f t="shared" si="0"/>
        <v/>
      </c>
      <c r="G43" s="4" t="str">
        <f t="shared" si="1"/>
        <v/>
      </c>
      <c r="H43" s="10">
        <v>11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20"/>
      <c r="C44" s="20"/>
      <c r="D44" s="20"/>
      <c r="E44" s="21"/>
      <c r="F44" s="9" t="str">
        <f t="shared" si="0"/>
        <v/>
      </c>
      <c r="G44" s="4" t="str">
        <f t="shared" si="1"/>
        <v/>
      </c>
      <c r="H44" s="10">
        <v>11</v>
      </c>
      <c r="I44" s="16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7"/>
      <c r="C45" s="17"/>
      <c r="D45" s="17"/>
      <c r="E45" s="13"/>
      <c r="F45" s="9" t="str">
        <f t="shared" si="0"/>
        <v/>
      </c>
      <c r="G45" s="4" t="str">
        <f t="shared" si="1"/>
        <v/>
      </c>
      <c r="H45" s="10">
        <v>11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8"/>
      <c r="C46" s="17"/>
      <c r="D46" s="17"/>
      <c r="E46" s="22"/>
      <c r="F46" s="9" t="str">
        <f t="shared" si="0"/>
        <v/>
      </c>
      <c r="G46" s="4" t="str">
        <f t="shared" si="1"/>
        <v/>
      </c>
      <c r="H46" s="10">
        <v>11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7"/>
      <c r="C47" s="17"/>
      <c r="D47" s="17"/>
      <c r="E47" s="13"/>
      <c r="F47" s="9" t="str">
        <f t="shared" si="0"/>
        <v/>
      </c>
      <c r="G47" s="4" t="str">
        <f t="shared" si="1"/>
        <v/>
      </c>
      <c r="H47" s="10">
        <v>11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20"/>
      <c r="C48" s="20"/>
      <c r="D48" s="20"/>
      <c r="E48" s="21"/>
      <c r="F48" s="9" t="str">
        <f t="shared" si="0"/>
        <v/>
      </c>
      <c r="G48" s="4" t="str">
        <f t="shared" si="1"/>
        <v/>
      </c>
      <c r="H48" s="10">
        <v>11</v>
      </c>
      <c r="I48" s="16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9"/>
  <sheetViews>
    <sheetView workbookViewId="0"/>
  </sheetViews>
  <sheetFormatPr defaultColWidth="14.3984375" defaultRowHeight="15" customHeight="1"/>
  <cols>
    <col min="7" max="13" width="8" customWidth="1"/>
  </cols>
  <sheetData>
    <row r="1" spans="1:26" ht="15" customHeight="1">
      <c r="A1" s="33" t="s">
        <v>16</v>
      </c>
      <c r="B1" s="33" t="s">
        <v>18</v>
      </c>
      <c r="C1" s="33" t="s">
        <v>3</v>
      </c>
      <c r="D1" s="33" t="s">
        <v>50</v>
      </c>
      <c r="E1" s="34"/>
      <c r="F1" s="34"/>
      <c r="G1" s="33" t="s">
        <v>51</v>
      </c>
      <c r="H1" s="33" t="s">
        <v>52</v>
      </c>
      <c r="I1" s="33" t="s">
        <v>53</v>
      </c>
      <c r="J1" s="33" t="s">
        <v>54</v>
      </c>
      <c r="K1" s="33" t="s">
        <v>55</v>
      </c>
      <c r="L1" s="33" t="s">
        <v>56</v>
      </c>
      <c r="M1" s="33" t="s">
        <v>57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" customHeight="1">
      <c r="A2" s="35">
        <v>5</v>
      </c>
      <c r="B2" s="35" t="s">
        <v>58</v>
      </c>
      <c r="C2" s="35" t="s">
        <v>59</v>
      </c>
      <c r="D2" s="36" t="s">
        <v>60</v>
      </c>
      <c r="G2" s="35">
        <f>COUNTA('5'!B9:B48)</f>
        <v>1</v>
      </c>
      <c r="H2" s="35">
        <f>COUNTA('6'!B9:B48)</f>
        <v>0</v>
      </c>
      <c r="I2" s="35">
        <f>COUNTA('7'!B9:B48)</f>
        <v>3</v>
      </c>
      <c r="J2" s="37">
        <f>COUNTA('8'!B9:B48)</f>
        <v>3</v>
      </c>
      <c r="K2" s="37">
        <f>COUNTA('9'!B9:B48)</f>
        <v>2</v>
      </c>
      <c r="L2" s="37">
        <f>COUNTA('10'!B9:B48)</f>
        <v>1</v>
      </c>
      <c r="M2" s="37">
        <f>COUNTA('11'!B9:B48)</f>
        <v>0</v>
      </c>
    </row>
    <row r="3" spans="1:26" ht="15" customHeight="1">
      <c r="A3" s="35">
        <v>6</v>
      </c>
      <c r="B3" s="35" t="s">
        <v>61</v>
      </c>
      <c r="C3" s="35" t="s">
        <v>62</v>
      </c>
      <c r="D3" s="36" t="s">
        <v>63</v>
      </c>
    </row>
    <row r="4" spans="1:26" ht="15" customHeight="1">
      <c r="A4" s="35">
        <v>7</v>
      </c>
      <c r="B4" s="35" t="s">
        <v>23</v>
      </c>
      <c r="C4" s="35" t="s">
        <v>64</v>
      </c>
      <c r="D4" s="36" t="s">
        <v>65</v>
      </c>
    </row>
    <row r="5" spans="1:26" ht="15" customHeight="1">
      <c r="A5" s="35">
        <v>8</v>
      </c>
      <c r="C5" s="35" t="s">
        <v>66</v>
      </c>
      <c r="D5" s="36" t="s">
        <v>67</v>
      </c>
    </row>
    <row r="6" spans="1:26" ht="15" customHeight="1">
      <c r="A6" s="35">
        <v>9</v>
      </c>
      <c r="C6" s="35" t="s">
        <v>68</v>
      </c>
      <c r="D6" s="36" t="s">
        <v>69</v>
      </c>
    </row>
    <row r="7" spans="1:26" ht="15" customHeight="1">
      <c r="A7" s="35">
        <v>10</v>
      </c>
      <c r="C7" s="35" t="s">
        <v>70</v>
      </c>
      <c r="D7" s="36" t="s">
        <v>71</v>
      </c>
    </row>
    <row r="8" spans="1:26" ht="15" customHeight="1">
      <c r="A8" s="35">
        <v>11</v>
      </c>
      <c r="C8" s="35" t="s">
        <v>72</v>
      </c>
      <c r="D8" s="36" t="s">
        <v>73</v>
      </c>
    </row>
    <row r="9" spans="1:26" ht="15" customHeight="1">
      <c r="C9" s="35" t="s">
        <v>74</v>
      </c>
      <c r="D9" s="36" t="s">
        <v>75</v>
      </c>
    </row>
    <row r="10" spans="1:26" ht="15" customHeight="1">
      <c r="C10" s="35" t="s">
        <v>4</v>
      </c>
      <c r="D10" s="36" t="s">
        <v>76</v>
      </c>
    </row>
    <row r="11" spans="1:26" ht="15" customHeight="1">
      <c r="C11" s="35" t="s">
        <v>77</v>
      </c>
      <c r="D11" s="36" t="s">
        <v>78</v>
      </c>
    </row>
    <row r="12" spans="1:26" ht="15" customHeight="1">
      <c r="C12" s="35" t="s">
        <v>79</v>
      </c>
      <c r="D12" s="36" t="s">
        <v>2</v>
      </c>
    </row>
    <row r="13" spans="1:26" ht="15" customHeight="1">
      <c r="C13" s="35" t="s">
        <v>80</v>
      </c>
      <c r="D13" s="36" t="s">
        <v>81</v>
      </c>
    </row>
    <row r="14" spans="1:26" ht="15" customHeight="1">
      <c r="C14" s="35" t="s">
        <v>82</v>
      </c>
      <c r="D14" s="36" t="s">
        <v>83</v>
      </c>
    </row>
    <row r="15" spans="1:26" ht="15" customHeight="1">
      <c r="C15" s="35" t="s">
        <v>84</v>
      </c>
      <c r="D15" s="36" t="s">
        <v>85</v>
      </c>
    </row>
    <row r="16" spans="1:26" ht="15" customHeight="1">
      <c r="C16" s="35" t="s">
        <v>86</v>
      </c>
    </row>
    <row r="17" spans="3:3" ht="15" customHeight="1">
      <c r="C17" s="35" t="s">
        <v>87</v>
      </c>
    </row>
    <row r="18" spans="3:3" ht="15" customHeight="1">
      <c r="C18" s="35" t="s">
        <v>88</v>
      </c>
    </row>
    <row r="19" spans="3:3" ht="15" customHeight="1">
      <c r="C19" s="3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PC12</cp:lastModifiedBy>
  <dcterms:modified xsi:type="dcterms:W3CDTF">2023-10-04T11:37:46Z</dcterms:modified>
</cp:coreProperties>
</file>